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00" windowHeight="9855" activeTab="0"/>
  </bookViews>
  <sheets>
    <sheet name="Расчёты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<sst xmlns="http://schemas.openxmlformats.org/spreadsheetml/2006/main" count="7" uniqueCount="7">
  <si>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№</t>
  </si>
  <si>
    <t>pH</t>
  </si>
  <si>
    <t>abs</t>
  </si>
  <si>
    <t>K</t>
  </si>
  <si>
    <t>pK</t>
  </si>
  <si>
    <t>K-Kср</t>
  </si>
  <si>
    <t>Среднее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</si>
</sst>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tabSelected="1" workbookViewId="0" topLeftCell="A1">
      <selection activeCell="B14" sqref="B14"/>
    </sheetView>
  </sheetViews>
  <sheetFormatPr defaultColWidth="9.00390625" defaultRowHeight="12.75"/>
  <cols>
    <col min="5" max="5" width="13.125" style="0" bestFit="1" customWidth="1"/>
    <col min="7" max="7" width="12.375" style="0" bestFit="1" customWidth="1"/>
  </cols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4" ht="12.75">
      <c r="B2">
        <v>1</v>
      </c>
      <c r="C2">
        <v>6.5</v>
      </c>
      <c r="D2">
        <v>0.019</v>
      </c>
    </row>
    <row r="3" spans="2:4" ht="12.75">
      <c r="B3">
        <v>2</v>
      </c>
      <c r="C3">
        <v>6.88</v>
      </c>
      <c r="D3">
        <v>0.016</v>
      </c>
    </row>
    <row r="4" spans="2:7" ht="12.75">
      <c r="B4">
        <v>3</v>
      </c>
      <c r="C4">
        <v>9.11</v>
      </c>
      <c r="D4">
        <v>0.568</v>
      </c>
      <c r="E4">
        <f>(D4-$D$3)/(D$11-D4)*10^(-C4)</f>
        <v>7.530551992601704E-10</v>
      </c>
      <c r="F4">
        <f>LOG(E4)</f>
        <v>-9.123173188665874</v>
      </c>
      <c r="G4">
        <f>ABS(E$13-E4)</f>
        <v>2.2334585629207514E-10</v>
      </c>
    </row>
    <row r="5" spans="2:7" ht="12.75">
      <c r="B5">
        <v>4</v>
      </c>
      <c r="C5">
        <v>9.51</v>
      </c>
      <c r="D5">
        <v>0.742</v>
      </c>
      <c r="E5">
        <f aca="true" t="shared" si="0" ref="E5:E10">(D5-$D$3)/(D$11-D5)*10^(-C5)</f>
        <v>5.679884769632565E-10</v>
      </c>
      <c r="F5">
        <f aca="true" t="shared" si="1" ref="F5:F10">LOG(E5)</f>
        <v>-9.245660474926368</v>
      </c>
      <c r="G5">
        <f>ABS(E$13-E5)</f>
        <v>3.8279133995161226E-11</v>
      </c>
    </row>
    <row r="6" spans="2:7" ht="12.75">
      <c r="B6">
        <v>5</v>
      </c>
      <c r="C6">
        <v>9.7</v>
      </c>
      <c r="D6">
        <v>0.815</v>
      </c>
      <c r="E6">
        <f t="shared" si="0"/>
        <v>4.950976986522159E-10</v>
      </c>
      <c r="F6">
        <f t="shared" si="1"/>
        <v>-9.30530909238184</v>
      </c>
      <c r="G6">
        <f>ABS(E$13-E6)</f>
        <v>3.461164431587938E-11</v>
      </c>
    </row>
    <row r="7" spans="2:7" ht="12.75">
      <c r="B7">
        <v>6</v>
      </c>
      <c r="C7">
        <v>9.85</v>
      </c>
      <c r="D7">
        <v>0.865</v>
      </c>
      <c r="E7">
        <f t="shared" si="0"/>
        <v>4.408986674208515E-10</v>
      </c>
      <c r="F7">
        <f t="shared" si="1"/>
        <v>-9.355661213790247</v>
      </c>
      <c r="G7">
        <f>ABS(E$13-E7)</f>
        <v>8.881067554724376E-11</v>
      </c>
    </row>
    <row r="8" spans="2:7" ht="12.75">
      <c r="B8">
        <v>7</v>
      </c>
      <c r="C8">
        <v>10.06</v>
      </c>
      <c r="D8">
        <v>0.933</v>
      </c>
      <c r="E8">
        <f t="shared" si="0"/>
        <v>3.9150667254398206E-10</v>
      </c>
      <c r="F8">
        <f t="shared" si="1"/>
        <v>-9.40726083175588</v>
      </c>
      <c r="G8">
        <f>ABS(E$13-E8)</f>
        <v>1.3820267042411318E-10</v>
      </c>
    </row>
    <row r="9" spans="2:4" ht="12.75">
      <c r="B9">
        <v>8</v>
      </c>
      <c r="C9">
        <v>10.38</v>
      </c>
      <c r="D9">
        <v>0.991</v>
      </c>
    </row>
    <row r="10" spans="2:4" ht="12.75">
      <c r="B10">
        <v>9</v>
      </c>
      <c r="C10">
        <v>11.72</v>
      </c>
      <c r="D10">
        <v>1.111</v>
      </c>
    </row>
    <row r="11" spans="2:4" ht="12.75">
      <c r="B11">
        <v>10</v>
      </c>
      <c r="C11">
        <v>12.85</v>
      </c>
      <c r="D11">
        <v>1.137</v>
      </c>
    </row>
    <row r="12" spans="2:4" ht="12.75">
      <c r="B12">
        <v>11</v>
      </c>
      <c r="C12">
        <v>13.14</v>
      </c>
      <c r="D12">
        <v>1.129</v>
      </c>
    </row>
    <row r="13" spans="2:7" ht="12.75">
      <c r="B13" t="s">
        <v>6</v>
      </c>
      <c r="E13">
        <f>AVERAGE(E4:E8)</f>
        <v>5.297093429680952E-10</v>
      </c>
      <c r="G13">
        <f>AVERAGE(G4:G8)</f>
        <v>1.0464999611489455E-10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MMA&amp;MSU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Babkins</dc:creator>
  <cp:keywords/>
  <dc:description/>
  <cp:lastModifiedBy>Babkins</cp:lastModifiedBy>
  <dcterms:created xsi:type="dcterms:W3CDTF">2002-02-17T06:54:32Z</dcterms:created>
  <dcterms:modified xsi:type="dcterms:W3CDTF">2002-02-17T07:31:43Z</dcterms:modified>
  <cp:category/>
  <cp:version/>
  <cp:contentType/>
  <cp:contentStatus/>
</cp:coreProperties>
</file>